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14000 INFRASTRUCTURES\14100 DÉVELOPPEMENT DE PLACES\Outils\Finances\"/>
    </mc:Choice>
  </mc:AlternateContent>
  <xr:revisionPtr revIDLastSave="0" documentId="8_{4CB4AED1-E39A-439B-8CAF-E15FB422B4DC}" xr6:coauthVersionLast="47" xr6:coauthVersionMax="47" xr10:uidLastSave="{00000000-0000-0000-0000-000000000000}"/>
  <workbookProtection workbookAlgorithmName="SHA-512" workbookHashValue="6mUlNTIsI3BUdT/6Fftafmpj0qgEnxrHIy9Lxc49EEanMI9oFY3QRFRqGkv5zKnEoIWYufNmENEpM3+OzPvGGA==" workbookSaltValue="DXqAY090NQA+rl6wp9kFig==" workbookSpinCount="100000" lockStructure="1"/>
  <bookViews>
    <workbookView xWindow="-108" yWindow="-108" windowWidth="23256" windowHeight="12576" xr2:uid="{AD0F6C6E-6353-44FB-9BBE-B1267737B83C}"/>
  </bookViews>
  <sheets>
    <sheet name="Calcul mise de fon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" i="1" l="1"/>
  <c r="B9" i="1"/>
  <c r="B12" i="1" l="1"/>
  <c r="B15" i="1" s="1"/>
  <c r="B18" i="1" s="1"/>
  <c r="B21" i="1" l="1"/>
  <c r="B22" i="1" s="1"/>
  <c r="B24" i="1" s="1"/>
</calcChain>
</file>

<file path=xl/sharedStrings.xml><?xml version="1.0" encoding="utf-8"?>
<sst xmlns="http://schemas.openxmlformats.org/spreadsheetml/2006/main" count="20" uniqueCount="19">
  <si>
    <t>Calcul mise de fond - Annexe 6</t>
  </si>
  <si>
    <t>Marge de manœuvre courante</t>
  </si>
  <si>
    <t>Fond de roulement net de la marge de manœuvre (A)</t>
  </si>
  <si>
    <t>Coût du bail emphythéotique pour toute la durée du bail, s'il y a lieu</t>
  </si>
  <si>
    <t>Mise de fond recommandée étape 2</t>
  </si>
  <si>
    <t>Mise de fond recommandée étape 3</t>
  </si>
  <si>
    <t>Insérer dans l'espace en vert les renseignements demandés et le calcul se fera automatiquement.</t>
  </si>
  <si>
    <t>Actif à court terme ajusté</t>
  </si>
  <si>
    <t>Passif à court terme ajusté</t>
  </si>
  <si>
    <t>Fond de roulement ajusté</t>
  </si>
  <si>
    <t>Subvention de fonctionnement + contribution parentale</t>
  </si>
  <si>
    <t>ÉTAPE 1</t>
  </si>
  <si>
    <t>ÉTAPE 2</t>
  </si>
  <si>
    <t>ÉTAPE 3</t>
  </si>
  <si>
    <t>Mise de fond recommandée (plus grand montant entre étape 2 et étape 3)</t>
  </si>
  <si>
    <t>Fond de roulement net de la marge de manœuvre</t>
  </si>
  <si>
    <t>Projets prévus admissibles et autorisés par le CPE</t>
  </si>
  <si>
    <t>Exemple fait pour un CPE qui a un fond de roulement de 400 000 $ et qui a un montant de 50 000 $ affecté à la réparation de la toiture.</t>
  </si>
  <si>
    <t>Les détails se trouvent dans l'Annexe 6 du PFI règles administratives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</si>
</sst>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$&quot;_ ;_ * \(#,##0.00\)\ &quot;$&quot;_ ;_ * &quot;-&quot;??_)\ &quot;$&quot;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4"/>
      <color theme="1"/>
      <name val="Century Gothic"/>
      <family val="2"/>
    </font>
    <font>
      <sz val="14"/>
      <color theme="1"/>
      <name val="Century Gothic"/>
      <family val="2"/>
    </font>
    <font>
      <i/>
      <sz val="14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C7C1B7"/>
        <bgColor indexed="64"/>
      </patternFill>
    </fill>
    <fill>
      <patternFill patternType="solid">
        <fgColor rgb="FFE8E6E0"/>
        <bgColor indexed="64"/>
      </patternFill>
    </fill>
    <fill>
      <patternFill patternType="solid">
        <fgColor rgb="FFB4DEB8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0" xfId="0" applyFont="1" applyAlignment="1">
      <alignment vertical="top"/>
    </xf>
    <xf numFmtId="0" fontId="3" fillId="0" borderId="0" xfId="0" applyFont="1" applyAlignment="1">
      <alignment horizontal="left" vertical="top"/>
    </xf>
    <xf numFmtId="44" fontId="3" fillId="0" borderId="0" xfId="1" applyFont="1" applyFill="1" applyAlignment="1">
      <alignment vertical="top"/>
    </xf>
    <xf numFmtId="0" fontId="2" fillId="2" borderId="1" xfId="0" applyFont="1" applyFill="1" applyBorder="1" applyAlignment="1">
      <alignment horizontal="left" vertical="top"/>
    </xf>
    <xf numFmtId="0" fontId="5" fillId="0" borderId="0" xfId="0" applyFont="1" applyAlignment="1">
      <alignment vertical="top"/>
    </xf>
    <xf numFmtId="0" fontId="3" fillId="0" borderId="0" xfId="0" applyFont="1" applyFill="1" applyAlignment="1">
      <alignment vertical="top"/>
    </xf>
    <xf numFmtId="44" fontId="5" fillId="0" borderId="0" xfId="1" applyFont="1" applyFill="1" applyAlignment="1">
      <alignment vertical="top"/>
    </xf>
    <xf numFmtId="44" fontId="2" fillId="3" borderId="1" xfId="1" applyFont="1" applyFill="1" applyBorder="1" applyAlignment="1" applyProtection="1">
      <alignment horizontal="right" vertical="top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vertical="top"/>
    </xf>
    <xf numFmtId="0" fontId="2" fillId="2" borderId="3" xfId="0" applyFont="1" applyFill="1" applyBorder="1" applyAlignment="1">
      <alignment vertical="top"/>
    </xf>
    <xf numFmtId="0" fontId="3" fillId="2" borderId="4" xfId="0" applyFont="1" applyFill="1" applyBorder="1" applyAlignment="1">
      <alignment vertical="top"/>
    </xf>
    <xf numFmtId="0" fontId="2" fillId="5" borderId="1" xfId="0" applyFont="1" applyFill="1" applyBorder="1" applyAlignment="1">
      <alignment horizontal="left" vertical="top" wrapText="1"/>
    </xf>
    <xf numFmtId="44" fontId="2" fillId="5" borderId="1" xfId="1" applyFont="1" applyFill="1" applyBorder="1" applyAlignment="1" applyProtection="1">
      <alignment horizontal="right" vertical="top"/>
    </xf>
    <xf numFmtId="44" fontId="3" fillId="4" borderId="2" xfId="1" applyFont="1" applyFill="1" applyBorder="1" applyAlignment="1" applyProtection="1">
      <alignment vertical="top"/>
      <protection locked="0"/>
    </xf>
    <xf numFmtId="44" fontId="3" fillId="4" borderId="1" xfId="1" applyFont="1" applyFill="1" applyBorder="1" applyAlignment="1" applyProtection="1">
      <alignment vertical="top"/>
      <protection locked="0"/>
    </xf>
    <xf numFmtId="44" fontId="2" fillId="4" borderId="1" xfId="1" applyFont="1" applyFill="1" applyBorder="1" applyAlignment="1" applyProtection="1">
      <alignment horizontal="right" vertical="top"/>
      <protection locked="0"/>
    </xf>
    <xf numFmtId="0" fontId="3" fillId="0" borderId="0" xfId="0" applyFont="1" applyAlignment="1">
      <alignment vertical="center"/>
    </xf>
    <xf numFmtId="44" fontId="3" fillId="0" borderId="0" xfId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4" borderId="0" xfId="0" applyFont="1" applyFill="1" applyAlignment="1">
      <alignment horizontal="left" vertical="top" wrapText="1"/>
    </xf>
    <xf numFmtId="0" fontId="6" fillId="4" borderId="0" xfId="0" applyFont="1" applyFill="1" applyAlignment="1">
      <alignment horizontal="left" vertical="top" wrapText="1"/>
    </xf>
    <xf numFmtId="0" fontId="4" fillId="0" borderId="0" xfId="0" applyFont="1" applyAlignment="1">
      <alignment horizontal="left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C7C1B7"/>
      <color rgb="FFE8E6E0"/>
      <color rgb="FFB4DEB8"/>
      <color rgb="FFBFA598"/>
      <color rgb="FFF2F1EE"/>
      <color rgb="FFB2A99B"/>
      <color rgb="FFC1C4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808182</xdr:colOff>
      <xdr:row>0</xdr:row>
      <xdr:rowOff>0</xdr:rowOff>
    </xdr:from>
    <xdr:to>
      <xdr:col>1</xdr:col>
      <xdr:colOff>2124921</xdr:colOff>
      <xdr:row>0</xdr:row>
      <xdr:rowOff>658369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3B547DC-D994-4BFA-AE7A-8F6C101CD2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19455" y="0"/>
          <a:ext cx="1316739" cy="6583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9CE5B-48C2-408F-9C07-A2ECCE5FA476}">
  <dimension ref="A1:F24"/>
  <sheetViews>
    <sheetView tabSelected="1" zoomScale="99" zoomScaleNormal="99" workbookViewId="0">
      <selection activeCell="B8" sqref="B8"/>
    </sheetView>
  </sheetViews>
  <sheetFormatPr baseColWidth="10" defaultColWidth="11.44140625" defaultRowHeight="13.8" x14ac:dyDescent="0.3"/>
  <cols>
    <col min="1" max="1" width="86.21875" style="2" customWidth="1"/>
    <col min="2" max="2" width="42.44140625" style="1" customWidth="1"/>
    <col min="3" max="3" width="26.33203125" style="3" customWidth="1"/>
    <col min="4" max="4" width="11.44140625" style="6"/>
    <col min="5" max="5" width="16.44140625" style="6" bestFit="1" customWidth="1"/>
    <col min="6" max="6" width="18.88671875" style="6" customWidth="1"/>
    <col min="7" max="16384" width="11.44140625" style="1"/>
  </cols>
  <sheetData>
    <row r="1" spans="1:6" s="20" customFormat="1" ht="57.6" customHeight="1" x14ac:dyDescent="0.3">
      <c r="A1" s="25" t="s">
        <v>0</v>
      </c>
      <c r="B1" s="25"/>
      <c r="C1" s="21"/>
      <c r="D1" s="22"/>
      <c r="E1" s="22"/>
      <c r="F1" s="22"/>
    </row>
    <row r="2" spans="1:6" s="5" customFormat="1" ht="17.399999999999999" x14ac:dyDescent="0.3">
      <c r="A2" s="23" t="s">
        <v>6</v>
      </c>
      <c r="B2" s="23"/>
      <c r="C2" s="7"/>
    </row>
    <row r="3" spans="1:6" s="5" customFormat="1" ht="42" customHeight="1" x14ac:dyDescent="0.3">
      <c r="A3" s="24" t="s">
        <v>17</v>
      </c>
      <c r="B3" s="24"/>
      <c r="C3" s="7"/>
    </row>
    <row r="4" spans="1:6" s="5" customFormat="1" ht="16.8" x14ac:dyDescent="0.3">
      <c r="A4" s="24" t="s">
        <v>18</v>
      </c>
      <c r="B4" s="24"/>
      <c r="C4" s="7"/>
    </row>
    <row r="5" spans="1:6" ht="14.4" thickBot="1" x14ac:dyDescent="0.35"/>
    <row r="6" spans="1:6" ht="14.4" thickBot="1" x14ac:dyDescent="0.35">
      <c r="A6" s="11" t="s">
        <v>11</v>
      </c>
      <c r="B6" s="12"/>
    </row>
    <row r="7" spans="1:6" x14ac:dyDescent="0.3">
      <c r="A7" s="10" t="s">
        <v>7</v>
      </c>
      <c r="B7" s="17">
        <v>500000</v>
      </c>
    </row>
    <row r="8" spans="1:6" x14ac:dyDescent="0.3">
      <c r="A8" s="4" t="s">
        <v>8</v>
      </c>
      <c r="B8" s="18">
        <v>100000</v>
      </c>
    </row>
    <row r="9" spans="1:6" x14ac:dyDescent="0.3">
      <c r="A9" s="9" t="s">
        <v>9</v>
      </c>
      <c r="B9" s="8">
        <f>B7-B8</f>
        <v>400000</v>
      </c>
    </row>
    <row r="10" spans="1:6" x14ac:dyDescent="0.3">
      <c r="A10" s="9" t="s">
        <v>10</v>
      </c>
      <c r="B10" s="19">
        <v>1000000</v>
      </c>
    </row>
    <row r="11" spans="1:6" x14ac:dyDescent="0.3">
      <c r="A11" s="4" t="s">
        <v>1</v>
      </c>
      <c r="B11" s="8">
        <f>B10*0.1</f>
        <v>100000</v>
      </c>
    </row>
    <row r="12" spans="1:6" x14ac:dyDescent="0.3">
      <c r="A12" s="4" t="s">
        <v>15</v>
      </c>
      <c r="B12" s="8">
        <f>B9-B11</f>
        <v>300000</v>
      </c>
    </row>
    <row r="13" spans="1:6" ht="14.4" thickBot="1" x14ac:dyDescent="0.35"/>
    <row r="14" spans="1:6" ht="14.4" thickBot="1" x14ac:dyDescent="0.35">
      <c r="A14" s="13" t="s">
        <v>12</v>
      </c>
      <c r="B14" s="14"/>
    </row>
    <row r="15" spans="1:6" x14ac:dyDescent="0.3">
      <c r="A15" s="9" t="s">
        <v>15</v>
      </c>
      <c r="B15" s="8">
        <f>B12</f>
        <v>300000</v>
      </c>
    </row>
    <row r="16" spans="1:6" x14ac:dyDescent="0.3">
      <c r="A16" s="4" t="s">
        <v>16</v>
      </c>
      <c r="B16" s="19">
        <v>50000</v>
      </c>
    </row>
    <row r="17" spans="1:2" x14ac:dyDescent="0.3">
      <c r="A17" s="9" t="s">
        <v>3</v>
      </c>
      <c r="B17" s="19">
        <v>0</v>
      </c>
    </row>
    <row r="18" spans="1:2" x14ac:dyDescent="0.3">
      <c r="A18" s="4" t="s">
        <v>4</v>
      </c>
      <c r="B18" s="8">
        <f>B15-B16+B17</f>
        <v>250000</v>
      </c>
    </row>
    <row r="19" spans="1:2" ht="13.8" customHeight="1" thickBot="1" x14ac:dyDescent="0.35">
      <c r="A19" s="1"/>
    </row>
    <row r="20" spans="1:2" ht="13.8" customHeight="1" thickBot="1" x14ac:dyDescent="0.35">
      <c r="A20" s="13" t="s">
        <v>13</v>
      </c>
      <c r="B20" s="14"/>
    </row>
    <row r="21" spans="1:2" x14ac:dyDescent="0.3">
      <c r="A21" s="9" t="s">
        <v>2</v>
      </c>
      <c r="B21" s="8">
        <f>B12</f>
        <v>300000</v>
      </c>
    </row>
    <row r="22" spans="1:2" x14ac:dyDescent="0.3">
      <c r="A22" s="9" t="s">
        <v>5</v>
      </c>
      <c r="B22" s="8">
        <f>B21*0.25</f>
        <v>75000</v>
      </c>
    </row>
    <row r="24" spans="1:2" x14ac:dyDescent="0.3">
      <c r="A24" s="15" t="s">
        <v>14</v>
      </c>
      <c r="B24" s="16">
        <f>IF(B18&gt;B22,B18,B22)</f>
        <v>250000</v>
      </c>
    </row>
  </sheetData>
  <sheetProtection algorithmName="SHA-512" hashValue="c7dHmA+zzwMtqGDTzKktEHjM5PnvWbvopRzVFfnlRUYrtzuiD2FpIcrLVNbauwy+pV08Sg8kEuvQOaToMXBPMg==" saltValue="YI3seXvBjJ2OSetLj8HZhw==" spinCount="100000" sheet="1" selectLockedCells="1"/>
  <mergeCells count="4">
    <mergeCell ref="A2:B2"/>
    <mergeCell ref="A3:B3"/>
    <mergeCell ref="A4:B4"/>
    <mergeCell ref="A1:B1"/>
  </mergeCells>
  <pageMargins left="0.7" right="0.7" top="0.75" bottom="0.75" header="0.3" footer="0.3"/>
  <pageSetup scale="56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 mise de fond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Bacon</dc:creator>
  <cp:lastModifiedBy>Magali Crevier</cp:lastModifiedBy>
  <cp:lastPrinted>2021-07-09T18:07:12Z</cp:lastPrinted>
  <dcterms:created xsi:type="dcterms:W3CDTF">2021-06-14T15:23:28Z</dcterms:created>
  <dcterms:modified xsi:type="dcterms:W3CDTF">2021-09-29T16:05:41Z</dcterms:modified>
</cp:coreProperties>
</file>